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40" yWindow="2060" windowWidth="21640" windowHeight="1448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<sst xmlns="http://schemas.openxmlformats.org/spreadsheetml/2006/main" count="123" uniqueCount="90">
  <si>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</si>
  <si>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</si>
  <si>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</si>
  <si>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</si>
  <si>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</si>
  <si>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</si>
  <si>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</si>
  <si>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</si>
  <si>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</si>
  <si>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</si>
  <si>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</si>
  <si>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</si>
  <si>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</si>
  <si>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</si>
  <si>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</si>
  <si>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</si>
  <si>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</si>
  <si>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</si>
  <si>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</si>
  <si>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</si>
  <si>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</si>
  <si>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</si>
  <si>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</si>
  <si>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</si>
  <si>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</si>
  <si>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</si>
  <si>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</si>
  <si>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</si>
  <si>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</si>
  <si>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</si>
  <si>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</si>
  <si>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</si>
  <si>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</si>
  <si>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</si>
  <si>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</si>
  <si>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</si>
  <si>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</si>
  <si>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</si>
  <si>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</si>
  <si>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</si>
  <si>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</si>
  <si>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</si>
  <si>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</si>
  <si>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</si>
  <si>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</si>
  <si>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</si>
  <si>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</si>
  <si>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</si>
  <si>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</si>
  <si>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</si>
  <si>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</si>
  <si>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</si>
  <si>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</si>
  <si>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</si>
  <si>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</si>
  <si>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</si>
  <si>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</si>
  <si>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</si>
  <si>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</si>
  <si>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tao/tevs</t>
  </si>
  <si>
    <t>24° 27' 04.1"</t>
  </si>
  <si>
    <t>100° 54' 14.3"</t>
  </si>
  <si>
    <t>1441 m</t>
  </si>
  <si>
    <t>22.09.2006</t>
  </si>
  <si>
    <t>Ficus sp.</t>
  </si>
  <si>
    <t>OTU 2</t>
  </si>
  <si>
    <t>OTU 3</t>
  </si>
  <si>
    <t>Osyris wightiana Wall. ex Wight</t>
  </si>
  <si>
    <t>OTU 6</t>
  </si>
  <si>
    <t>OTU 7</t>
  </si>
  <si>
    <t>OTU 8</t>
  </si>
  <si>
    <t>OTU 9</t>
  </si>
  <si>
    <t>OTU 10</t>
  </si>
  <si>
    <t>Mussaenda sp.</t>
  </si>
  <si>
    <t>OTU 12</t>
  </si>
  <si>
    <t>OTU 13</t>
  </si>
  <si>
    <t>Schefflera sp.</t>
  </si>
  <si>
    <t>OTU 15</t>
  </si>
  <si>
    <t>Engelhardia spicata Lesch.</t>
  </si>
  <si>
    <t>OTU 17</t>
  </si>
  <si>
    <t>OTU 18</t>
  </si>
  <si>
    <t>OTU 19</t>
  </si>
  <si>
    <t>OTU 20</t>
  </si>
  <si>
    <t>OTU 21</t>
  </si>
  <si>
    <t>Quercus sp.</t>
  </si>
  <si>
    <t xml:space="preserve">Quercus variabilis Blume </t>
  </si>
  <si>
    <t>Cyclobalanopsis sp.</t>
  </si>
  <si>
    <t>OTU 25</t>
  </si>
  <si>
    <t>OTU 26</t>
  </si>
  <si>
    <t>Jingdong County, Yunnan Province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</si>
</sst>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M1">
      <pane xSplit="4180" ySplit="2500" topLeftCell="A1" activePane="topRight" state="split"/>
      <selection pane="topLeft" activeCell="A3" sqref="A3:AH32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89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0.5</v>
      </c>
      <c r="R7">
        <v>0.5</v>
      </c>
      <c r="S7" s="58">
        <v>0</v>
      </c>
      <c r="T7">
        <v>0</v>
      </c>
      <c r="U7">
        <v>0</v>
      </c>
      <c r="V7">
        <v>0.5</v>
      </c>
      <c r="W7" s="58">
        <v>0.5</v>
      </c>
      <c r="X7">
        <v>0</v>
      </c>
      <c r="Y7">
        <v>0</v>
      </c>
      <c r="Z7" s="58">
        <v>1</v>
      </c>
      <c r="AA7">
        <v>0</v>
      </c>
      <c r="AB7">
        <v>0</v>
      </c>
      <c r="AC7">
        <v>0.5</v>
      </c>
      <c r="AD7">
        <v>0.5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0.5</v>
      </c>
      <c r="G8">
        <v>0</v>
      </c>
      <c r="H8">
        <v>1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55">
        <v>1</v>
      </c>
      <c r="T8">
        <v>0</v>
      </c>
      <c r="U8">
        <v>0</v>
      </c>
      <c r="V8">
        <v>0</v>
      </c>
      <c r="W8" s="55">
        <v>1</v>
      </c>
      <c r="X8">
        <v>1</v>
      </c>
      <c r="Y8">
        <v>0</v>
      </c>
      <c r="Z8" s="55">
        <v>0</v>
      </c>
      <c r="AA8">
        <v>0</v>
      </c>
      <c r="AB8">
        <v>0</v>
      </c>
      <c r="AC8">
        <v>0</v>
      </c>
      <c r="AD8">
        <v>1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0.33</v>
      </c>
      <c r="P9">
        <v>0.33</v>
      </c>
      <c r="Q9">
        <v>0.33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0.5</v>
      </c>
      <c r="AD9">
        <v>0.5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64</v>
      </c>
      <c r="C10">
        <v>1</v>
      </c>
      <c r="D10" s="55">
        <v>0</v>
      </c>
      <c r="E10">
        <v>0</v>
      </c>
      <c r="F10">
        <v>0.5</v>
      </c>
      <c r="G10">
        <v>0</v>
      </c>
      <c r="H10">
        <v>0</v>
      </c>
      <c r="I10">
        <v>1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0.5</v>
      </c>
      <c r="S10" s="55">
        <v>0.5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1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67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1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68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0.5</v>
      </c>
      <c r="P12">
        <v>0.5</v>
      </c>
      <c r="Q12">
        <v>0</v>
      </c>
      <c r="R12">
        <v>0</v>
      </c>
      <c r="S12" s="55">
        <v>0</v>
      </c>
      <c r="T12">
        <v>0</v>
      </c>
      <c r="U12">
        <v>0</v>
      </c>
      <c r="V12">
        <v>0.5</v>
      </c>
      <c r="W12" s="55">
        <v>0.5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0.5</v>
      </c>
      <c r="AD12">
        <v>0.5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69</v>
      </c>
      <c r="C13">
        <v>1</v>
      </c>
      <c r="D13" s="55">
        <v>0</v>
      </c>
      <c r="E13">
        <v>0</v>
      </c>
      <c r="F13">
        <v>0.5</v>
      </c>
      <c r="G13">
        <v>0</v>
      </c>
      <c r="H13">
        <v>0.5</v>
      </c>
      <c r="I13">
        <v>0.5</v>
      </c>
      <c r="J13" s="55">
        <v>0.5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0.5</v>
      </c>
      <c r="Z13" s="55">
        <v>0.5</v>
      </c>
      <c r="AA13">
        <v>0</v>
      </c>
      <c r="AB13">
        <v>0</v>
      </c>
      <c r="AC13">
        <v>1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70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0.5</v>
      </c>
      <c r="R14">
        <v>0.5</v>
      </c>
      <c r="S14" s="55">
        <v>0</v>
      </c>
      <c r="T14">
        <v>0</v>
      </c>
      <c r="U14">
        <v>0.5</v>
      </c>
      <c r="V14">
        <v>0.5</v>
      </c>
      <c r="W14" s="55">
        <v>0</v>
      </c>
      <c r="X14">
        <v>0</v>
      </c>
      <c r="Y14">
        <v>1</v>
      </c>
      <c r="Z14" s="55">
        <v>0</v>
      </c>
      <c r="AA14">
        <v>0</v>
      </c>
      <c r="AB14">
        <v>0</v>
      </c>
      <c r="AC14">
        <v>0</v>
      </c>
      <c r="AD14">
        <v>1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71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 s="55">
        <v>0</v>
      </c>
      <c r="T15">
        <v>0</v>
      </c>
      <c r="U15">
        <v>1</v>
      </c>
      <c r="V15">
        <v>0</v>
      </c>
      <c r="W15" s="55">
        <v>0</v>
      </c>
      <c r="X15">
        <v>0</v>
      </c>
      <c r="Y15">
        <v>1</v>
      </c>
      <c r="Z15" s="55">
        <v>0</v>
      </c>
      <c r="AA15">
        <v>0</v>
      </c>
      <c r="AB15">
        <v>0.5</v>
      </c>
      <c r="AC15">
        <v>0.5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72</v>
      </c>
      <c r="C16">
        <v>1</v>
      </c>
      <c r="D16" s="55">
        <v>0</v>
      </c>
      <c r="E16">
        <v>0</v>
      </c>
      <c r="F16">
        <v>0.5</v>
      </c>
      <c r="G16">
        <v>0.5</v>
      </c>
      <c r="H16">
        <v>0</v>
      </c>
      <c r="I16">
        <v>1</v>
      </c>
      <c r="J16" s="55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0.5</v>
      </c>
      <c r="R16">
        <v>0.5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1</v>
      </c>
      <c r="Z16" s="55">
        <v>0</v>
      </c>
      <c r="AA16">
        <v>0</v>
      </c>
      <c r="AB16">
        <v>0.5</v>
      </c>
      <c r="AC16">
        <v>0.5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73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0.25</v>
      </c>
      <c r="P17">
        <v>0.25</v>
      </c>
      <c r="Q17">
        <v>0.25</v>
      </c>
      <c r="R17">
        <v>0.25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1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74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0.5</v>
      </c>
      <c r="R18">
        <v>0.5</v>
      </c>
      <c r="S18" s="55">
        <v>0</v>
      </c>
      <c r="T18">
        <v>0</v>
      </c>
      <c r="U18">
        <v>0</v>
      </c>
      <c r="V18">
        <v>0.5</v>
      </c>
      <c r="W18" s="55">
        <v>0.5</v>
      </c>
      <c r="X18">
        <v>0</v>
      </c>
      <c r="Y18">
        <v>0.5</v>
      </c>
      <c r="Z18" s="55">
        <v>0.5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75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0.25</v>
      </c>
      <c r="Q19">
        <v>0.25</v>
      </c>
      <c r="R19">
        <v>0.25</v>
      </c>
      <c r="S19" s="55">
        <v>0.25</v>
      </c>
      <c r="T19">
        <v>0</v>
      </c>
      <c r="U19">
        <v>0</v>
      </c>
      <c r="V19">
        <v>0.5</v>
      </c>
      <c r="W19" s="55">
        <v>0.5</v>
      </c>
      <c r="X19">
        <v>0</v>
      </c>
      <c r="Y19">
        <v>0</v>
      </c>
      <c r="Z19" s="55">
        <v>1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76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0.25</v>
      </c>
      <c r="P20">
        <v>0.25</v>
      </c>
      <c r="Q20">
        <v>0.25</v>
      </c>
      <c r="R20">
        <v>0.25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</v>
      </c>
      <c r="Z20" s="55">
        <v>1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77</v>
      </c>
      <c r="C21">
        <v>1</v>
      </c>
      <c r="D21" s="55">
        <v>0</v>
      </c>
      <c r="E21">
        <v>0</v>
      </c>
      <c r="F21">
        <v>0.5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0.5</v>
      </c>
      <c r="P21">
        <v>0.5</v>
      </c>
      <c r="Q21">
        <v>0</v>
      </c>
      <c r="R21">
        <v>0</v>
      </c>
      <c r="S21" s="55">
        <v>0</v>
      </c>
      <c r="T21">
        <v>0</v>
      </c>
      <c r="U21">
        <v>0</v>
      </c>
      <c r="V21">
        <v>1</v>
      </c>
      <c r="W21" s="55">
        <v>0</v>
      </c>
      <c r="X21">
        <v>0</v>
      </c>
      <c r="Y21">
        <v>0.5</v>
      </c>
      <c r="Z21" s="55">
        <v>0.5</v>
      </c>
      <c r="AA21">
        <v>0</v>
      </c>
      <c r="AB21">
        <v>0</v>
      </c>
      <c r="AC21">
        <v>1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78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0.33</v>
      </c>
      <c r="Q22">
        <v>0.33</v>
      </c>
      <c r="R22">
        <v>0.33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1</v>
      </c>
      <c r="Z22" s="55">
        <v>0</v>
      </c>
      <c r="AA22">
        <v>0</v>
      </c>
      <c r="AB22">
        <v>0.5</v>
      </c>
      <c r="AC22">
        <v>0.5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79</v>
      </c>
      <c r="C23">
        <v>1</v>
      </c>
      <c r="D23" s="55">
        <v>0</v>
      </c>
      <c r="E23">
        <v>0</v>
      </c>
      <c r="F23">
        <v>0.5</v>
      </c>
      <c r="G23">
        <v>0.5</v>
      </c>
      <c r="H23">
        <v>0.5</v>
      </c>
      <c r="I23">
        <v>0.5</v>
      </c>
      <c r="J23" s="55">
        <v>0.5</v>
      </c>
      <c r="K23">
        <v>0</v>
      </c>
      <c r="L23">
        <v>0</v>
      </c>
      <c r="M23">
        <v>0</v>
      </c>
      <c r="N23">
        <v>0</v>
      </c>
      <c r="O23">
        <v>0.25</v>
      </c>
      <c r="P23">
        <v>0.25</v>
      </c>
      <c r="Q23">
        <v>0.25</v>
      </c>
      <c r="R23">
        <v>0.25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0.5</v>
      </c>
      <c r="AD23">
        <v>0.5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80</v>
      </c>
      <c r="C24">
        <v>1</v>
      </c>
      <c r="D24" s="55">
        <v>0</v>
      </c>
      <c r="E24">
        <v>0</v>
      </c>
      <c r="F24">
        <v>0.5</v>
      </c>
      <c r="G24">
        <v>0</v>
      </c>
      <c r="H24">
        <v>0</v>
      </c>
      <c r="I24">
        <v>1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0.25</v>
      </c>
      <c r="P24">
        <v>0.25</v>
      </c>
      <c r="Q24">
        <v>0.25</v>
      </c>
      <c r="R24">
        <v>0.25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0.5</v>
      </c>
      <c r="Z24" s="55">
        <v>0.5</v>
      </c>
      <c r="AA24">
        <v>0</v>
      </c>
      <c r="AB24">
        <v>0</v>
      </c>
      <c r="AC24">
        <v>0.5</v>
      </c>
      <c r="AD24">
        <v>0.5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81</v>
      </c>
      <c r="C25">
        <v>1</v>
      </c>
      <c r="D25" s="55">
        <v>0</v>
      </c>
      <c r="E25">
        <v>0</v>
      </c>
      <c r="F25">
        <v>0.5</v>
      </c>
      <c r="G25">
        <v>0.5</v>
      </c>
      <c r="H25">
        <v>0.5</v>
      </c>
      <c r="I25">
        <v>0.5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55">
        <v>1</v>
      </c>
      <c r="T25">
        <v>0</v>
      </c>
      <c r="U25">
        <v>0</v>
      </c>
      <c r="V25">
        <v>0</v>
      </c>
      <c r="W25" s="55">
        <v>1</v>
      </c>
      <c r="X25">
        <v>1</v>
      </c>
      <c r="Y25">
        <v>0</v>
      </c>
      <c r="Z25" s="55">
        <v>0</v>
      </c>
      <c r="AA25">
        <v>0</v>
      </c>
      <c r="AB25">
        <v>1</v>
      </c>
      <c r="AC25">
        <v>0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82</v>
      </c>
      <c r="C26">
        <v>1</v>
      </c>
      <c r="D26" s="55">
        <v>0</v>
      </c>
      <c r="E26">
        <v>0</v>
      </c>
      <c r="F26">
        <v>0.5</v>
      </c>
      <c r="G26">
        <v>0</v>
      </c>
      <c r="H26">
        <v>0</v>
      </c>
      <c r="I26">
        <v>1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55">
        <v>1</v>
      </c>
      <c r="T26">
        <v>0</v>
      </c>
      <c r="U26">
        <v>0</v>
      </c>
      <c r="V26">
        <v>0</v>
      </c>
      <c r="W26" s="55">
        <v>1</v>
      </c>
      <c r="X26">
        <v>1</v>
      </c>
      <c r="Y26">
        <v>0</v>
      </c>
      <c r="Z26" s="55">
        <v>0</v>
      </c>
      <c r="AA26">
        <v>0</v>
      </c>
      <c r="AB26">
        <v>1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83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0</v>
      </c>
      <c r="AD27">
        <v>1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84</v>
      </c>
      <c r="C28">
        <v>1</v>
      </c>
      <c r="D28" s="55">
        <v>0</v>
      </c>
      <c r="E28">
        <v>0</v>
      </c>
      <c r="F28">
        <v>1</v>
      </c>
      <c r="G28">
        <v>0.5</v>
      </c>
      <c r="H28">
        <v>0</v>
      </c>
      <c r="I28">
        <v>1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1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85</v>
      </c>
      <c r="C29">
        <v>1</v>
      </c>
      <c r="D29" s="55">
        <v>0</v>
      </c>
      <c r="E29">
        <v>0</v>
      </c>
      <c r="F29">
        <v>1</v>
      </c>
      <c r="G29">
        <v>0</v>
      </c>
      <c r="H29">
        <v>0</v>
      </c>
      <c r="I29">
        <v>1</v>
      </c>
      <c r="J29" s="55">
        <v>0.5</v>
      </c>
      <c r="K29">
        <v>0</v>
      </c>
      <c r="L29">
        <v>0</v>
      </c>
      <c r="M29">
        <v>0</v>
      </c>
      <c r="N29">
        <v>0</v>
      </c>
      <c r="O29">
        <v>0</v>
      </c>
      <c r="P29">
        <v>0.33</v>
      </c>
      <c r="Q29">
        <v>0.33</v>
      </c>
      <c r="R29">
        <v>0.33</v>
      </c>
      <c r="S29" s="55">
        <v>0</v>
      </c>
      <c r="T29">
        <v>0</v>
      </c>
      <c r="U29">
        <v>0</v>
      </c>
      <c r="V29">
        <v>0.5</v>
      </c>
      <c r="W29" s="55">
        <v>0.5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1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86</v>
      </c>
      <c r="C30">
        <v>1</v>
      </c>
      <c r="D30" s="55">
        <v>0</v>
      </c>
      <c r="E30">
        <v>0</v>
      </c>
      <c r="F30">
        <v>1</v>
      </c>
      <c r="G30">
        <v>0.5</v>
      </c>
      <c r="H30">
        <v>0</v>
      </c>
      <c r="I30">
        <v>1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0.5</v>
      </c>
      <c r="Q30">
        <v>0.5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</v>
      </c>
      <c r="AD30">
        <v>1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87</v>
      </c>
      <c r="C31">
        <v>1</v>
      </c>
      <c r="D31" s="55">
        <v>0</v>
      </c>
      <c r="E31">
        <v>0</v>
      </c>
      <c r="F31">
        <v>1</v>
      </c>
      <c r="G31">
        <v>0</v>
      </c>
      <c r="H31">
        <v>0</v>
      </c>
      <c r="I31">
        <v>1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0.5</v>
      </c>
      <c r="Q31">
        <v>0.5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0</v>
      </c>
      <c r="AD31">
        <v>1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88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1</v>
      </c>
      <c r="W32" s="55">
        <v>0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1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1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aca="true" t="shared" si="43" ref="A33:A72">IF(B33&gt;0,A32+1,)</f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13</v>
      </c>
      <c r="AT108" s="7">
        <f t="shared" si="91"/>
        <v>13</v>
      </c>
      <c r="AU108" s="7">
        <f t="shared" si="91"/>
        <v>5</v>
      </c>
      <c r="AV108" s="7">
        <f t="shared" si="91"/>
        <v>4</v>
      </c>
      <c r="AW108" s="7">
        <f t="shared" si="91"/>
        <v>12</v>
      </c>
      <c r="AX108" s="7">
        <f t="shared" si="91"/>
        <v>4</v>
      </c>
      <c r="AY108" s="7">
        <f t="shared" si="91"/>
        <v>1</v>
      </c>
      <c r="AZ108" s="7">
        <f t="shared" si="91"/>
        <v>0</v>
      </c>
      <c r="BA108" s="7">
        <f t="shared" si="91"/>
        <v>0</v>
      </c>
      <c r="BB108" s="7">
        <f t="shared" si="91"/>
        <v>1</v>
      </c>
      <c r="BC108" s="7">
        <f t="shared" si="91"/>
        <v>8</v>
      </c>
      <c r="BD108" s="7">
        <f t="shared" si="91"/>
        <v>12</v>
      </c>
      <c r="BE108" s="7">
        <f t="shared" si="91"/>
        <v>15</v>
      </c>
      <c r="BF108" s="7">
        <f t="shared" si="91"/>
        <v>13</v>
      </c>
      <c r="BG108" s="7">
        <f t="shared" si="91"/>
        <v>6</v>
      </c>
      <c r="BH108" s="7">
        <f t="shared" si="91"/>
        <v>0</v>
      </c>
      <c r="BI108" s="7">
        <f t="shared" si="91"/>
        <v>2</v>
      </c>
      <c r="BJ108" s="7">
        <f t="shared" si="91"/>
        <v>9</v>
      </c>
      <c r="BK108" s="7">
        <f t="shared" si="91"/>
        <v>22</v>
      </c>
      <c r="BL108" s="7">
        <f t="shared" si="91"/>
        <v>3</v>
      </c>
      <c r="BM108" s="7">
        <f t="shared" si="91"/>
        <v>8</v>
      </c>
      <c r="BN108" s="7">
        <f t="shared" si="91"/>
        <v>19</v>
      </c>
      <c r="BO108" s="7">
        <f t="shared" si="91"/>
        <v>0</v>
      </c>
      <c r="BP108" s="7">
        <f t="shared" si="91"/>
        <v>6</v>
      </c>
      <c r="BQ108" s="7">
        <f t="shared" si="91"/>
        <v>19</v>
      </c>
      <c r="BR108" s="7">
        <f t="shared" si="91"/>
        <v>11</v>
      </c>
      <c r="BS108" s="7">
        <f t="shared" si="91"/>
        <v>0</v>
      </c>
      <c r="BT108" s="7">
        <f t="shared" si="91"/>
        <v>0</v>
      </c>
      <c r="BU108" s="7">
        <f t="shared" si="91"/>
        <v>26</v>
      </c>
      <c r="BV108" s="7">
        <f t="shared" si="91"/>
        <v>0</v>
      </c>
      <c r="BW108" s="8" t="s">
        <v>39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26</v>
      </c>
      <c r="CB108" s="8">
        <f t="shared" si="92"/>
        <v>26</v>
      </c>
      <c r="CC108" s="8">
        <f t="shared" si="92"/>
        <v>26</v>
      </c>
      <c r="CD108" s="8">
        <f t="shared" si="92"/>
        <v>26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13</v>
      </c>
      <c r="F109" s="1">
        <f>SUM(F7:F107)</f>
        <v>8.5</v>
      </c>
      <c r="G109" s="1">
        <f t="shared" si="93"/>
        <v>2.5</v>
      </c>
      <c r="H109" s="1">
        <f t="shared" si="93"/>
        <v>2.5</v>
      </c>
      <c r="I109" s="1">
        <f t="shared" si="93"/>
        <v>10.5</v>
      </c>
      <c r="J109" s="59">
        <f t="shared" si="93"/>
        <v>2.5</v>
      </c>
      <c r="K109" s="1">
        <f t="shared" si="93"/>
        <v>1</v>
      </c>
      <c r="L109" s="1">
        <f t="shared" si="93"/>
        <v>0</v>
      </c>
      <c r="M109" s="1">
        <f t="shared" si="93"/>
        <v>0</v>
      </c>
      <c r="N109" s="1">
        <f t="shared" si="93"/>
        <v>1</v>
      </c>
      <c r="O109" s="1">
        <f t="shared" si="93"/>
        <v>3.33</v>
      </c>
      <c r="P109" s="1">
        <f t="shared" si="93"/>
        <v>4.24</v>
      </c>
      <c r="Q109" s="1">
        <f t="shared" si="93"/>
        <v>6.24</v>
      </c>
      <c r="R109" s="1">
        <f t="shared" si="93"/>
        <v>5.41</v>
      </c>
      <c r="S109" s="59">
        <f t="shared" si="93"/>
        <v>4.75</v>
      </c>
      <c r="T109" s="1">
        <f t="shared" si="93"/>
        <v>0</v>
      </c>
      <c r="U109" s="1">
        <f t="shared" si="93"/>
        <v>1.5</v>
      </c>
      <c r="V109" s="1">
        <f t="shared" si="93"/>
        <v>5.5</v>
      </c>
      <c r="W109" s="59">
        <f t="shared" si="93"/>
        <v>19</v>
      </c>
      <c r="X109" s="1">
        <f t="shared" si="93"/>
        <v>3</v>
      </c>
      <c r="Y109" s="1">
        <f t="shared" si="93"/>
        <v>6</v>
      </c>
      <c r="Z109" s="59">
        <f t="shared" si="93"/>
        <v>17</v>
      </c>
      <c r="AA109" s="1">
        <f t="shared" si="93"/>
        <v>0</v>
      </c>
      <c r="AB109" s="1">
        <f t="shared" si="93"/>
        <v>4</v>
      </c>
      <c r="AC109" s="1">
        <f t="shared" si="93"/>
        <v>14</v>
      </c>
      <c r="AD109" s="1">
        <f t="shared" si="93"/>
        <v>8</v>
      </c>
      <c r="AE109" s="59">
        <f t="shared" si="93"/>
        <v>0</v>
      </c>
      <c r="AF109" s="1">
        <f t="shared" si="93"/>
        <v>0</v>
      </c>
      <c r="AG109" s="1">
        <f t="shared" si="93"/>
        <v>26</v>
      </c>
      <c r="AH109" s="59">
        <f t="shared" si="93"/>
        <v>0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9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60">
        <f>BZ108</f>
        <v>26</v>
      </c>
      <c r="T110" s="3">
        <f>CA108</f>
        <v>26</v>
      </c>
      <c r="U110" s="3">
        <f>CA108</f>
        <v>26</v>
      </c>
      <c r="V110" s="3">
        <f>CA108</f>
        <v>26</v>
      </c>
      <c r="W110" s="61">
        <f>CA108</f>
        <v>26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26</v>
      </c>
      <c r="AB110" s="5">
        <f>CC108</f>
        <v>26</v>
      </c>
      <c r="AC110" s="5">
        <f>CC108</f>
        <v>26</v>
      </c>
      <c r="AD110" s="5">
        <f>CC108</f>
        <v>26</v>
      </c>
      <c r="AE110" s="63">
        <f>CC108</f>
        <v>26</v>
      </c>
      <c r="AF110" s="6">
        <f>CD108</f>
        <v>26</v>
      </c>
      <c r="AG110" s="6">
        <f>CD108</f>
        <v>26</v>
      </c>
      <c r="AH110" s="64">
        <f>CD108</f>
        <v>26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50</v>
      </c>
      <c r="F112" s="47">
        <f>(F109/BY108)*100</f>
        <v>32.69230769230769</v>
      </c>
      <c r="G112" s="47">
        <f>(G109/BY108)*100</f>
        <v>9.615384615384617</v>
      </c>
      <c r="H112" s="47">
        <f>(H109/BY108)*100</f>
        <v>9.615384615384617</v>
      </c>
      <c r="I112" s="47">
        <f>(I109/BY108)*100</f>
        <v>40.38461538461539</v>
      </c>
      <c r="J112" s="47">
        <f>(J109/BY108)*100</f>
        <v>9.615384615384617</v>
      </c>
      <c r="K112" s="47">
        <f>(K109/BZ108)*100</f>
        <v>3.8461538461538463</v>
      </c>
      <c r="L112" s="47">
        <f>(L109/BZ108)*100</f>
        <v>0</v>
      </c>
      <c r="M112" s="47">
        <f>(M109/BZ108)*100</f>
        <v>0</v>
      </c>
      <c r="N112" s="47">
        <f>(N109/BZ108)*100</f>
        <v>3.8461538461538463</v>
      </c>
      <c r="O112" s="47">
        <f>(O109/BZ108)*100</f>
        <v>12.807692307692308</v>
      </c>
      <c r="P112" s="47">
        <f>(P109/BZ108)*100</f>
        <v>16.30769230769231</v>
      </c>
      <c r="Q112" s="47">
        <f>(Q109/BZ108)*100</f>
        <v>24.000000000000004</v>
      </c>
      <c r="R112" s="47">
        <f>(R109/BZ108)*100</f>
        <v>20.807692307692307</v>
      </c>
      <c r="S112" s="47">
        <f>(S109/BZ108)*100</f>
        <v>18.269230769230766</v>
      </c>
      <c r="T112" s="47">
        <f>(T109/CA108)*100</f>
        <v>0</v>
      </c>
      <c r="U112" s="47">
        <f>(U109/CA108)*100</f>
        <v>5.769230769230769</v>
      </c>
      <c r="V112" s="47">
        <f>(V109/CA108)*100</f>
        <v>21.153846153846153</v>
      </c>
      <c r="W112" s="47">
        <f>(W109/CA108)*100</f>
        <v>73.07692307692307</v>
      </c>
      <c r="X112" s="47">
        <f>(X109/CB108)*100</f>
        <v>11.538461538461538</v>
      </c>
      <c r="Y112" s="47">
        <f>(Y109/CB108)*100</f>
        <v>23.076923076923077</v>
      </c>
      <c r="Z112" s="47">
        <f>(Z109/CB108)*100</f>
        <v>65.38461538461539</v>
      </c>
      <c r="AA112" s="47">
        <f>(AA109/CC108)*100</f>
        <v>0</v>
      </c>
      <c r="AB112" s="47">
        <f>(AB109/CC108)*100</f>
        <v>15.384615384615385</v>
      </c>
      <c r="AC112" s="47">
        <f>(AC109/CC108)*100</f>
        <v>53.84615384615385</v>
      </c>
      <c r="AD112" s="47">
        <f>(AD109/CC108)*100</f>
        <v>30.76923076923077</v>
      </c>
      <c r="AE112" s="47">
        <f>(AE109/CC108)*100</f>
        <v>0</v>
      </c>
      <c r="AF112" s="47">
        <f>(AF109/CD108)*100</f>
        <v>0</v>
      </c>
      <c r="AG112" s="47">
        <f>(AG109/CD108)*100</f>
        <v>100</v>
      </c>
      <c r="AH112" s="47">
        <f>(AH109/CD108)*100</f>
        <v>0</v>
      </c>
      <c r="AP112" t="s">
        <v>55</v>
      </c>
      <c r="AQ112">
        <f>AQ108*7</f>
        <v>182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2011-01-12T08:50:48Z</dcterms:modified>
  <cp:category/>
  <cp:version/>
  <cp:contentType/>
  <cp:contentStatus/>
</cp:coreProperties>
</file>